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1570" windowHeight="11220" activeTab="0"/>
  </bookViews>
  <sheets>
    <sheet name="IANUARIE 2019" sheetId="1" r:id="rId1"/>
  </sheets>
  <definedNames>
    <definedName name="buget02">#REF!</definedName>
    <definedName name="buget03">#REF!</definedName>
    <definedName name="buget04">#REF!</definedName>
    <definedName name="buget05">#REF!</definedName>
    <definedName name="buget06">#REF!</definedName>
    <definedName name="buget07">#REF!</definedName>
    <definedName name="buget08">#REF!</definedName>
    <definedName name="buget09">#REF!</definedName>
    <definedName name="buget10">#REF!</definedName>
    <definedName name="buget11">#REF!</definedName>
    <definedName name="buget12">#REF!</definedName>
    <definedName name="dif01">#REF!</definedName>
    <definedName name="dif02">#REF!</definedName>
    <definedName name="dif03">#REF!</definedName>
    <definedName name="dif04">#REF!</definedName>
    <definedName name="dif05">#REF!</definedName>
    <definedName name="dif06">#REF!</definedName>
    <definedName name="dif07">#REF!</definedName>
    <definedName name="dif08">#REF!</definedName>
    <definedName name="dif09">#REF!</definedName>
    <definedName name="dif10">#REF!</definedName>
    <definedName name="difT">#REF!</definedName>
  </definedNames>
  <calcPr fullCalcOnLoad="1"/>
</workbook>
</file>

<file path=xl/sharedStrings.xml><?xml version="1.0" encoding="utf-8"?>
<sst xmlns="http://schemas.openxmlformats.org/spreadsheetml/2006/main" count="87" uniqueCount="57">
  <si>
    <t>Denumire 
furnizor</t>
  </si>
  <si>
    <t>Casa de Asigurări de Sănătate Botoşani</t>
  </si>
  <si>
    <t>Spitalul Judetean Botosani</t>
  </si>
  <si>
    <t>S.C. RK-MED SRL</t>
  </si>
  <si>
    <t>TOTAL RECA</t>
  </si>
  <si>
    <t>APROBAT,</t>
  </si>
  <si>
    <t>AVIZAT</t>
  </si>
  <si>
    <t>Director relaţii contractuale</t>
  </si>
  <si>
    <t>Intocmit,</t>
  </si>
  <si>
    <t>Spitalul de Recuperare "Sf. Gheorghe" Botosani</t>
  </si>
  <si>
    <t>Spitalul Municipal Dorohoi</t>
  </si>
  <si>
    <t>Carmen NICOLAU</t>
  </si>
  <si>
    <t>TOTAL
TRIM II 2016</t>
  </si>
  <si>
    <t>Aprilie
Decontat</t>
  </si>
  <si>
    <t>Mai
Decontat</t>
  </si>
  <si>
    <t>Iunie
Actualizat</t>
  </si>
  <si>
    <t xml:space="preserve">Iulie </t>
  </si>
  <si>
    <t>August</t>
  </si>
  <si>
    <t>Septembrie</t>
  </si>
  <si>
    <t>TRIM III</t>
  </si>
  <si>
    <t>Octombrie</t>
  </si>
  <si>
    <t>Noiembrie</t>
  </si>
  <si>
    <t>Decembrie</t>
  </si>
  <si>
    <t>TRIM IV</t>
  </si>
  <si>
    <t>Intocmit</t>
  </si>
  <si>
    <t>Cimpoi Stela</t>
  </si>
  <si>
    <t>balneologie</t>
  </si>
  <si>
    <t>Servicii medicale în asistenţa medicală de specialitate de recuperare, medicina fizica si balneologie</t>
  </si>
  <si>
    <t>Compartiment  Evaluare , Contractare</t>
  </si>
  <si>
    <t>Anexa 2</t>
  </si>
  <si>
    <t xml:space="preserve">               Ursu Mirela</t>
  </si>
  <si>
    <t xml:space="preserve">               Presedinte-Director General</t>
  </si>
  <si>
    <t xml:space="preserve">                    Carmen Nicolau</t>
  </si>
  <si>
    <t xml:space="preserve">Ianuarie
</t>
  </si>
  <si>
    <t xml:space="preserve">Februarie
</t>
  </si>
  <si>
    <t xml:space="preserve">Martie
</t>
  </si>
  <si>
    <t xml:space="preserve">        Cimpoi Stela</t>
  </si>
  <si>
    <t xml:space="preserve">         Veronica Andronachi</t>
  </si>
  <si>
    <t>Director Directia Economica</t>
  </si>
  <si>
    <t>Iuri Prisecariu</t>
  </si>
  <si>
    <t>Aprilie</t>
  </si>
  <si>
    <t>IATROPOLIS</t>
  </si>
  <si>
    <t>Centralizator credite de angajament - 2019</t>
  </si>
  <si>
    <t>Nr/data
contract/act adit</t>
  </si>
  <si>
    <t>Ianuarie</t>
  </si>
  <si>
    <t>Februarie</t>
  </si>
  <si>
    <t>Martie</t>
  </si>
  <si>
    <t>Trim I</t>
  </si>
  <si>
    <t>4902/28.02.2019</t>
  </si>
  <si>
    <t>4903/28.02.2019</t>
  </si>
  <si>
    <t>4904/28.02.2019</t>
  </si>
  <si>
    <t>4905/28.02.2019</t>
  </si>
  <si>
    <t>4906/28-02-2019</t>
  </si>
  <si>
    <t>Mai</t>
  </si>
  <si>
    <t>Iunie</t>
  </si>
  <si>
    <t>Trim II</t>
  </si>
  <si>
    <t>AN 2019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</si>
</sst>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0.000%"/>
    <numFmt numFmtId="165" formatCode="0.0000%"/>
  </numFmts>
  <fonts count="46">
    <font>
      <sz val="10"/>
      <name val="Arial"/>
      <family val="0"/>
    </font>
    <font>
      <sz val="10"/>
      <color indexed="8"/>
      <name val="MS Sans Serif"/>
      <family val="0"/>
    </font>
    <font>
      <b/>
      <sz val="11"/>
      <name val="Arial"/>
      <family val="2"/>
    </font>
    <font>
      <sz val="8"/>
      <name val="Arial"/>
      <family val="0"/>
    </font>
    <font>
      <b/>
      <sz val="10"/>
      <name val="Arial"/>
      <family val="0"/>
    </font>
    <font>
      <sz val="11"/>
      <name val="Arial"/>
      <family val="0"/>
    </font>
    <font>
      <b/>
      <u val="single"/>
      <sz val="12"/>
      <name val="Arial"/>
      <family val="0"/>
    </font>
    <font>
      <sz val="12"/>
      <name val="Arial"/>
      <family val="0"/>
    </font>
    <font>
      <sz val="9"/>
      <name val="Arial"/>
      <family val="0"/>
    </font>
    <font>
      <sz val="11"/>
      <color indexed="8"/>
      <name val="Arial"/>
      <family val="0"/>
    </font>
    <font>
      <b/>
      <sz val="11"/>
      <color indexed="8"/>
      <name val="Arial"/>
      <family val="0"/>
    </font>
    <font>
      <b/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1" fillId="0" borderId="0">
      <alignment/>
      <protection/>
    </xf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4" fontId="5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4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4" fontId="0" fillId="0" borderId="0" xfId="0" applyNumberFormat="1" applyFont="1" applyAlignment="1">
      <alignment horizontal="center" vertical="center"/>
    </xf>
    <xf numFmtId="0" fontId="0" fillId="0" borderId="0" xfId="0" applyFont="1" applyFill="1" applyAlignment="1">
      <alignment vertical="center"/>
    </xf>
    <xf numFmtId="4" fontId="0" fillId="0" borderId="0" xfId="0" applyNumberFormat="1" applyFont="1" applyFill="1" applyAlignment="1">
      <alignment horizontal="center" vertical="center"/>
    </xf>
    <xf numFmtId="4" fontId="0" fillId="0" borderId="0" xfId="0" applyNumberFormat="1" applyFont="1" applyFill="1" applyAlignment="1">
      <alignment vertical="center"/>
    </xf>
    <xf numFmtId="14" fontId="0" fillId="0" borderId="0" xfId="0" applyNumberFormat="1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9" fillId="0" borderId="10" xfId="55" applyFont="1" applyFill="1" applyBorder="1" applyAlignment="1">
      <alignment horizontal="left" vertical="center" wrapText="1"/>
      <protection/>
    </xf>
    <xf numFmtId="0" fontId="5" fillId="0" borderId="10" xfId="0" applyFont="1" applyFill="1" applyBorder="1" applyAlignment="1">
      <alignment vertical="center"/>
    </xf>
    <xf numFmtId="4" fontId="5" fillId="0" borderId="10" xfId="0" applyNumberFormat="1" applyFont="1" applyFill="1" applyBorder="1" applyAlignment="1">
      <alignment vertical="center" wrapText="1"/>
    </xf>
    <xf numFmtId="4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10" fillId="0" borderId="10" xfId="55" applyFont="1" applyFill="1" applyBorder="1" applyAlignment="1">
      <alignment horizontal="center" vertical="center" wrapText="1"/>
      <protection/>
    </xf>
    <xf numFmtId="4" fontId="2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/>
    </xf>
    <xf numFmtId="4" fontId="0" fillId="0" borderId="10" xfId="0" applyNumberFormat="1" applyFont="1" applyFill="1" applyBorder="1" applyAlignment="1">
      <alignment vertical="center"/>
    </xf>
    <xf numFmtId="4" fontId="4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4" fontId="0" fillId="0" borderId="0" xfId="0" applyNumberFormat="1" applyFont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4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10" xfId="0" applyFont="1" applyFill="1" applyBorder="1" applyAlignment="1">
      <alignment vertical="center"/>
    </xf>
    <xf numFmtId="0" fontId="0" fillId="0" borderId="0" xfId="0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4" fillId="0" borderId="10" xfId="0" applyFont="1" applyFill="1" applyBorder="1" applyAlignment="1">
      <alignment vertic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4" fillId="0" borderId="10" xfId="0" applyFont="1" applyBorder="1" applyAlignment="1">
      <alignment/>
    </xf>
    <xf numFmtId="4" fontId="4" fillId="0" borderId="10" xfId="0" applyNumberFormat="1" applyFont="1" applyBorder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W32"/>
  <sheetViews>
    <sheetView tabSelected="1" zoomScalePageLayoutView="0" workbookViewId="0" topLeftCell="A7">
      <selection activeCell="AI34" sqref="AI34"/>
    </sheetView>
  </sheetViews>
  <sheetFormatPr defaultColWidth="9.140625" defaultRowHeight="12.75"/>
  <cols>
    <col min="1" max="1" width="24.00390625" style="0" customWidth="1"/>
    <col min="2" max="2" width="18.7109375" style="0" customWidth="1"/>
    <col min="3" max="3" width="16.57421875" style="0" hidden="1" customWidth="1"/>
    <col min="4" max="4" width="13.7109375" style="0" hidden="1" customWidth="1"/>
    <col min="5" max="5" width="11.8515625" style="0" hidden="1" customWidth="1"/>
    <col min="6" max="6" width="11.421875" style="0" hidden="1" customWidth="1"/>
    <col min="7" max="7" width="14.7109375" style="0" customWidth="1"/>
    <col min="8" max="8" width="13.8515625" style="0" hidden="1" customWidth="1"/>
    <col min="9" max="9" width="13.57421875" style="0" hidden="1" customWidth="1"/>
    <col min="10" max="19" width="0" style="0" hidden="1" customWidth="1"/>
    <col min="20" max="20" width="11.7109375" style="0" customWidth="1"/>
    <col min="21" max="21" width="14.140625" style="0" customWidth="1"/>
    <col min="22" max="22" width="12.8515625" style="0" customWidth="1"/>
    <col min="23" max="23" width="11.140625" style="0" hidden="1" customWidth="1"/>
    <col min="24" max="24" width="10.57421875" style="0" hidden="1" customWidth="1"/>
    <col min="25" max="25" width="10.8515625" style="0" hidden="1" customWidth="1"/>
    <col min="26" max="31" width="9.140625" style="0" hidden="1" customWidth="1"/>
    <col min="32" max="32" width="9.28125" style="0" hidden="1" customWidth="1"/>
    <col min="33" max="33" width="11.28125" style="0" customWidth="1"/>
    <col min="34" max="34" width="10.140625" style="0" customWidth="1"/>
    <col min="35" max="35" width="10.7109375" style="0" customWidth="1"/>
    <col min="36" max="36" width="11.8515625" style="0" customWidth="1"/>
    <col min="37" max="37" width="12.140625" style="0" customWidth="1"/>
  </cols>
  <sheetData>
    <row r="5" spans="1:21" ht="12.75">
      <c r="A5" s="2" t="s">
        <v>1</v>
      </c>
      <c r="B5" s="9"/>
      <c r="C5" s="9"/>
      <c r="D5" s="9" t="s">
        <v>5</v>
      </c>
      <c r="E5" s="9"/>
      <c r="F5" s="9"/>
      <c r="G5" s="30" t="s">
        <v>6</v>
      </c>
      <c r="H5" s="16"/>
      <c r="I5" s="9"/>
      <c r="J5" s="10"/>
      <c r="K5" s="9"/>
      <c r="L5" s="16"/>
      <c r="M5" s="10"/>
      <c r="N5" s="10"/>
      <c r="O5" s="10"/>
      <c r="P5" s="10"/>
      <c r="Q5" s="30" t="s">
        <v>6</v>
      </c>
      <c r="R5" s="10"/>
      <c r="S5" s="10"/>
      <c r="T5" s="10"/>
      <c r="U5" s="10"/>
    </row>
    <row r="6" spans="1:21" ht="12.75">
      <c r="A6" s="32" t="s">
        <v>28</v>
      </c>
      <c r="B6" s="9"/>
      <c r="C6" s="32" t="s">
        <v>31</v>
      </c>
      <c r="D6" s="10"/>
      <c r="E6" s="9"/>
      <c r="F6" s="10"/>
      <c r="G6" s="30" t="s">
        <v>38</v>
      </c>
      <c r="H6" s="9"/>
      <c r="I6" s="9"/>
      <c r="J6" s="9"/>
      <c r="K6" s="9"/>
      <c r="L6" s="10"/>
      <c r="M6" s="30"/>
      <c r="N6" s="10"/>
      <c r="O6" s="10"/>
      <c r="P6" s="10"/>
      <c r="Q6" s="30"/>
      <c r="R6" s="10"/>
      <c r="S6" s="10"/>
      <c r="T6" s="10"/>
      <c r="U6" s="30"/>
    </row>
    <row r="7" spans="1:21" ht="14.25">
      <c r="A7" s="3"/>
      <c r="B7" s="11"/>
      <c r="C7" s="32" t="s">
        <v>32</v>
      </c>
      <c r="D7" s="9"/>
      <c r="E7" s="11"/>
      <c r="F7" s="32" t="s">
        <v>37</v>
      </c>
      <c r="G7" s="30"/>
      <c r="H7" s="32"/>
      <c r="I7" s="30"/>
      <c r="J7" s="32" t="s">
        <v>30</v>
      </c>
      <c r="K7" s="30"/>
      <c r="L7" s="32" t="s">
        <v>30</v>
      </c>
      <c r="M7" s="30"/>
      <c r="N7" s="32" t="s">
        <v>30</v>
      </c>
      <c r="O7" s="30"/>
      <c r="P7" s="32" t="s">
        <v>30</v>
      </c>
      <c r="Q7" s="30"/>
      <c r="R7" s="32" t="s">
        <v>30</v>
      </c>
      <c r="S7" s="30"/>
      <c r="T7" s="30"/>
      <c r="U7" s="40"/>
    </row>
    <row r="8" spans="1:21" ht="14.25">
      <c r="A8" s="40" t="s">
        <v>29</v>
      </c>
      <c r="B8" s="3"/>
      <c r="C8" s="3"/>
      <c r="D8" s="9"/>
      <c r="E8" s="9"/>
      <c r="F8" s="9"/>
      <c r="G8" s="32"/>
      <c r="H8" s="30"/>
      <c r="I8" s="32" t="s">
        <v>30</v>
      </c>
      <c r="J8" s="30"/>
      <c r="K8" s="32" t="s">
        <v>30</v>
      </c>
      <c r="L8" s="30"/>
      <c r="M8" s="32" t="s">
        <v>30</v>
      </c>
      <c r="N8" s="30"/>
      <c r="O8" s="32" t="s">
        <v>30</v>
      </c>
      <c r="P8" s="30"/>
      <c r="Q8" s="32" t="s">
        <v>30</v>
      </c>
      <c r="R8" s="30"/>
      <c r="S8" s="32" t="s">
        <v>30</v>
      </c>
      <c r="T8" s="32"/>
      <c r="U8" s="30"/>
    </row>
    <row r="9" spans="1:21" ht="14.25">
      <c r="A9" s="3"/>
      <c r="B9" s="3"/>
      <c r="C9" s="3"/>
      <c r="D9" s="4"/>
      <c r="E9" s="11"/>
      <c r="F9" s="10"/>
      <c r="G9" s="10"/>
      <c r="H9" s="10"/>
      <c r="I9" s="10"/>
      <c r="J9" s="10"/>
      <c r="K9" s="10"/>
      <c r="L9" s="10"/>
      <c r="M9" s="30" t="s">
        <v>11</v>
      </c>
      <c r="N9" s="10"/>
      <c r="O9" s="10"/>
      <c r="P9" s="10"/>
      <c r="Q9" s="10"/>
      <c r="R9" s="10"/>
      <c r="S9" s="10"/>
      <c r="T9" s="10"/>
      <c r="U9" s="10"/>
    </row>
    <row r="10" spans="1:21" ht="15">
      <c r="A10" s="1"/>
      <c r="B10" s="3"/>
      <c r="C10" s="3"/>
      <c r="D10" s="4"/>
      <c r="E10" s="11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</row>
    <row r="11" spans="1:38" ht="14.25">
      <c r="A11" s="3"/>
      <c r="B11" s="3"/>
      <c r="C11" s="3"/>
      <c r="D11" s="4"/>
      <c r="E11" s="11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9"/>
      <c r="V11" s="9" t="s">
        <v>5</v>
      </c>
      <c r="W11" s="9"/>
      <c r="X11" s="9"/>
      <c r="Y11" s="30" t="s">
        <v>6</v>
      </c>
      <c r="Z11" s="16"/>
      <c r="AA11" s="9" t="s">
        <v>6</v>
      </c>
      <c r="AB11" s="10"/>
      <c r="AC11" s="9"/>
      <c r="AD11" s="16"/>
      <c r="AE11" s="10"/>
      <c r="AF11" s="10"/>
      <c r="AG11" s="10"/>
      <c r="AH11" s="10"/>
      <c r="AI11" s="30"/>
      <c r="AJ11" s="10" t="s">
        <v>6</v>
      </c>
      <c r="AK11" s="10"/>
      <c r="AL11" s="10"/>
    </row>
    <row r="12" spans="1:49" ht="14.25">
      <c r="A12" s="3"/>
      <c r="B12" s="3"/>
      <c r="C12" s="3"/>
      <c r="D12" s="4"/>
      <c r="E12" s="11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32" t="s">
        <v>31</v>
      </c>
      <c r="V12" s="10"/>
      <c r="W12" s="9"/>
      <c r="X12" s="10"/>
      <c r="Y12" s="30" t="s">
        <v>38</v>
      </c>
      <c r="Z12" s="9"/>
      <c r="AA12" s="9"/>
      <c r="AB12" s="9"/>
      <c r="AC12" s="9"/>
      <c r="AD12" s="10"/>
      <c r="AE12" s="30"/>
      <c r="AF12" s="10"/>
      <c r="AG12" s="10"/>
      <c r="AH12" s="10"/>
      <c r="AI12" s="10"/>
      <c r="AJ12" s="30" t="s">
        <v>38</v>
      </c>
      <c r="AK12" s="9"/>
      <c r="AL12" s="9"/>
      <c r="AM12" s="9"/>
      <c r="AN12" s="9"/>
      <c r="AO12" s="10"/>
      <c r="AP12" s="30"/>
      <c r="AQ12" s="10"/>
      <c r="AR12" s="10"/>
      <c r="AS12" s="10"/>
      <c r="AT12" s="30"/>
      <c r="AU12" s="10"/>
      <c r="AV12" s="10"/>
      <c r="AW12" s="10"/>
    </row>
    <row r="13" spans="1:49" ht="15">
      <c r="A13" s="46" t="s">
        <v>42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10"/>
      <c r="N13" s="10"/>
      <c r="O13" s="10"/>
      <c r="P13" s="10"/>
      <c r="Q13" s="10"/>
      <c r="R13" s="10"/>
      <c r="S13" s="10"/>
      <c r="T13" s="10"/>
      <c r="U13" s="32" t="s">
        <v>32</v>
      </c>
      <c r="V13" s="9"/>
      <c r="W13" s="11"/>
      <c r="X13" s="32" t="s">
        <v>37</v>
      </c>
      <c r="Y13" s="30"/>
      <c r="Z13" s="32" t="s">
        <v>30</v>
      </c>
      <c r="AA13" s="30"/>
      <c r="AB13" s="32" t="s">
        <v>30</v>
      </c>
      <c r="AC13" s="30"/>
      <c r="AD13" s="32" t="s">
        <v>30</v>
      </c>
      <c r="AE13" s="30"/>
      <c r="AF13" s="32" t="s">
        <v>30</v>
      </c>
      <c r="AG13" s="30"/>
      <c r="AH13" s="32"/>
      <c r="AI13" s="32" t="s">
        <v>37</v>
      </c>
      <c r="AJ13" s="30"/>
      <c r="AK13" s="32"/>
      <c r="AL13" s="30"/>
      <c r="AM13" s="32"/>
      <c r="AN13" s="30"/>
      <c r="AO13" s="32"/>
      <c r="AP13" s="30"/>
      <c r="AQ13" s="32"/>
      <c r="AR13" s="30"/>
      <c r="AS13" s="32"/>
      <c r="AT13" s="30"/>
      <c r="AU13" s="32"/>
      <c r="AV13" s="30"/>
      <c r="AW13" s="30"/>
    </row>
    <row r="14" spans="1:21" ht="15">
      <c r="A14" s="47" t="s">
        <v>27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34"/>
      <c r="N14" s="34"/>
      <c r="O14" s="34"/>
      <c r="P14" s="34"/>
      <c r="Q14" s="33"/>
      <c r="R14" s="33"/>
      <c r="S14" s="33"/>
      <c r="T14" s="33"/>
      <c r="U14" s="33"/>
    </row>
    <row r="15" spans="1:21" ht="15">
      <c r="A15" s="35"/>
      <c r="B15" s="35" t="s">
        <v>26</v>
      </c>
      <c r="C15" s="35"/>
      <c r="D15" s="36"/>
      <c r="E15" s="36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10"/>
      <c r="R15" s="10"/>
      <c r="S15" s="10"/>
      <c r="T15" s="10"/>
      <c r="U15" s="10"/>
    </row>
    <row r="16" spans="1:21" ht="15">
      <c r="A16" s="35"/>
      <c r="B16" s="35"/>
      <c r="C16" s="35"/>
      <c r="D16" s="36"/>
      <c r="E16" s="36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10"/>
      <c r="R16" s="10"/>
      <c r="S16" s="10"/>
      <c r="T16" s="10"/>
      <c r="U16" s="10"/>
    </row>
    <row r="17" spans="1:21" ht="15">
      <c r="A17" s="35"/>
      <c r="B17" s="35"/>
      <c r="C17" s="35"/>
      <c r="D17" s="36"/>
      <c r="E17" s="36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10"/>
      <c r="R17" s="10"/>
      <c r="S17" s="10"/>
      <c r="T17" s="10"/>
      <c r="U17" s="10"/>
    </row>
    <row r="18" spans="1:21" ht="15">
      <c r="A18" s="35"/>
      <c r="B18" s="35"/>
      <c r="C18" s="35"/>
      <c r="D18" s="36"/>
      <c r="E18" s="36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10"/>
      <c r="R18" s="10"/>
      <c r="S18" s="10"/>
      <c r="T18" s="10"/>
      <c r="U18" s="10"/>
    </row>
    <row r="19" spans="1:21" ht="15.75">
      <c r="A19" s="2"/>
      <c r="B19" s="5"/>
      <c r="C19" s="5"/>
      <c r="D19" s="12"/>
      <c r="E19" s="12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</row>
    <row r="20" spans="1:21" ht="12.75">
      <c r="A20" s="13"/>
      <c r="B20" s="13"/>
      <c r="C20" s="13"/>
      <c r="D20" s="12"/>
      <c r="E20" s="12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</row>
    <row r="21" spans="1:37" ht="45">
      <c r="A21" s="24" t="s">
        <v>0</v>
      </c>
      <c r="B21" s="24" t="s">
        <v>43</v>
      </c>
      <c r="C21" s="24"/>
      <c r="D21" s="25" t="s">
        <v>33</v>
      </c>
      <c r="E21" s="25" t="s">
        <v>34</v>
      </c>
      <c r="F21" s="25" t="s">
        <v>35</v>
      </c>
      <c r="G21" s="25" t="s">
        <v>44</v>
      </c>
      <c r="H21" s="25" t="s">
        <v>13</v>
      </c>
      <c r="I21" s="25" t="s">
        <v>14</v>
      </c>
      <c r="J21" s="25" t="s">
        <v>15</v>
      </c>
      <c r="K21" s="25" t="s">
        <v>12</v>
      </c>
      <c r="L21" s="25" t="s">
        <v>16</v>
      </c>
      <c r="M21" s="26" t="s">
        <v>17</v>
      </c>
      <c r="N21" s="26" t="s">
        <v>18</v>
      </c>
      <c r="O21" s="38" t="s">
        <v>19</v>
      </c>
      <c r="P21" s="26" t="s">
        <v>20</v>
      </c>
      <c r="Q21" s="26" t="s">
        <v>21</v>
      </c>
      <c r="R21" s="26" t="s">
        <v>22</v>
      </c>
      <c r="S21" s="38" t="s">
        <v>23</v>
      </c>
      <c r="T21" s="38" t="s">
        <v>45</v>
      </c>
      <c r="U21" s="41" t="s">
        <v>46</v>
      </c>
      <c r="V21" s="44" t="s">
        <v>47</v>
      </c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 t="s">
        <v>40</v>
      </c>
      <c r="AH21" s="44" t="s">
        <v>53</v>
      </c>
      <c r="AI21" s="44" t="s">
        <v>54</v>
      </c>
      <c r="AJ21" s="44" t="s">
        <v>55</v>
      </c>
      <c r="AK21" s="44" t="s">
        <v>56</v>
      </c>
    </row>
    <row r="22" spans="1:37" ht="35.25" customHeight="1">
      <c r="A22" s="17" t="s">
        <v>2</v>
      </c>
      <c r="B22" s="18" t="s">
        <v>48</v>
      </c>
      <c r="C22" s="31"/>
      <c r="D22" s="19">
        <v>25336</v>
      </c>
      <c r="E22" s="19">
        <v>25331.5</v>
      </c>
      <c r="F22" s="19">
        <v>25485.26</v>
      </c>
      <c r="G22" s="20">
        <v>21176</v>
      </c>
      <c r="H22" s="19">
        <v>23502</v>
      </c>
      <c r="I22" s="19">
        <v>23495.5</v>
      </c>
      <c r="J22" s="19">
        <f>23500.99+131.93</f>
        <v>23632.920000000002</v>
      </c>
      <c r="K22" s="20">
        <v>70627</v>
      </c>
      <c r="L22" s="20">
        <v>23488</v>
      </c>
      <c r="M22" s="27">
        <v>22463.5</v>
      </c>
      <c r="N22" s="27">
        <v>22455.5</v>
      </c>
      <c r="O22" s="27">
        <f>L22+M22+N22</f>
        <v>68407</v>
      </c>
      <c r="P22" s="27">
        <v>31465.5</v>
      </c>
      <c r="Q22" s="27">
        <v>32089.65</v>
      </c>
      <c r="R22" s="27">
        <v>25772.85</v>
      </c>
      <c r="S22" s="27">
        <f>P22+Q22+R22</f>
        <v>89328</v>
      </c>
      <c r="T22" s="27">
        <v>21185.5</v>
      </c>
      <c r="U22" s="27">
        <v>21200.34</v>
      </c>
      <c r="V22" s="43">
        <f>G22+T22+U22</f>
        <v>63561.84</v>
      </c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3">
        <v>21091.84</v>
      </c>
      <c r="AH22" s="43">
        <v>21091.84</v>
      </c>
      <c r="AI22" s="43">
        <v>21091.84</v>
      </c>
      <c r="AJ22" s="43">
        <f>AG22+AH22+AI22</f>
        <v>63275.520000000004</v>
      </c>
      <c r="AK22" s="43">
        <f aca="true" t="shared" si="0" ref="AK22:AK27">V22+AJ22</f>
        <v>126837.36</v>
      </c>
    </row>
    <row r="23" spans="1:37" ht="30" customHeight="1">
      <c r="A23" s="21" t="s">
        <v>9</v>
      </c>
      <c r="B23" s="18" t="s">
        <v>49</v>
      </c>
      <c r="C23" s="31"/>
      <c r="D23" s="20">
        <v>23292</v>
      </c>
      <c r="E23" s="20">
        <v>23296.5</v>
      </c>
      <c r="F23" s="20">
        <v>23439.93</v>
      </c>
      <c r="G23" s="20">
        <v>21586.5</v>
      </c>
      <c r="H23" s="20">
        <v>21869.5</v>
      </c>
      <c r="I23" s="20">
        <v>21853</v>
      </c>
      <c r="J23" s="20">
        <f>21869.14+121.46</f>
        <v>21990.6</v>
      </c>
      <c r="K23" s="20">
        <v>65712.5</v>
      </c>
      <c r="L23" s="20">
        <v>21851</v>
      </c>
      <c r="M23" s="27">
        <v>20468.5</v>
      </c>
      <c r="N23" s="27">
        <v>22647</v>
      </c>
      <c r="O23" s="27">
        <f>L23+M23+N23</f>
        <v>64966.5</v>
      </c>
      <c r="P23" s="27">
        <v>28154</v>
      </c>
      <c r="Q23" s="27">
        <v>30760.14</v>
      </c>
      <c r="R23" s="27">
        <v>24593.58</v>
      </c>
      <c r="S23" s="27">
        <f>P23+Q23+R23</f>
        <v>83507.72</v>
      </c>
      <c r="T23" s="27">
        <v>21615</v>
      </c>
      <c r="U23" s="27">
        <v>21634.08</v>
      </c>
      <c r="V23" s="43">
        <f>G23+T23+U23</f>
        <v>64835.58</v>
      </c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>
        <v>21514.51</v>
      </c>
      <c r="AH23" s="43">
        <v>21514.51</v>
      </c>
      <c r="AI23" s="43">
        <v>21514.51</v>
      </c>
      <c r="AJ23" s="43">
        <f>AG23+AH23+AI23</f>
        <v>64543.53</v>
      </c>
      <c r="AK23" s="43">
        <f t="shared" si="0"/>
        <v>129379.11</v>
      </c>
    </row>
    <row r="24" spans="1:37" ht="29.25" customHeight="1">
      <c r="A24" s="21" t="s">
        <v>10</v>
      </c>
      <c r="B24" s="18" t="s">
        <v>50</v>
      </c>
      <c r="C24" s="31"/>
      <c r="D24" s="20">
        <v>6762</v>
      </c>
      <c r="E24" s="20">
        <v>6592.5</v>
      </c>
      <c r="F24" s="20">
        <v>6781.4</v>
      </c>
      <c r="G24" s="20">
        <v>4209.5</v>
      </c>
      <c r="H24" s="20">
        <v>6390</v>
      </c>
      <c r="I24" s="20">
        <v>6322</v>
      </c>
      <c r="J24" s="20">
        <v>6445</v>
      </c>
      <c r="K24" s="20">
        <v>18657</v>
      </c>
      <c r="L24" s="20">
        <v>6393</v>
      </c>
      <c r="M24" s="27">
        <v>5889.5</v>
      </c>
      <c r="N24" s="27">
        <v>6384.5</v>
      </c>
      <c r="O24" s="27">
        <f>L24+M24+N24</f>
        <v>18667</v>
      </c>
      <c r="P24" s="27">
        <v>8514.5</v>
      </c>
      <c r="Q24" s="27">
        <v>9539.57</v>
      </c>
      <c r="R24" s="27">
        <v>6956</v>
      </c>
      <c r="S24" s="27">
        <f>P24+Q24+R24</f>
        <v>25010.07</v>
      </c>
      <c r="T24" s="27">
        <v>4204.5</v>
      </c>
      <c r="U24" s="27">
        <v>4236.82</v>
      </c>
      <c r="V24" s="43">
        <f>G24+T24+U24</f>
        <v>12650.82</v>
      </c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3">
        <v>4197.95</v>
      </c>
      <c r="AH24" s="43">
        <v>4197.94</v>
      </c>
      <c r="AI24" s="43">
        <v>4197.95</v>
      </c>
      <c r="AJ24" s="43">
        <f>AG24+AH24+AI24</f>
        <v>12593.84</v>
      </c>
      <c r="AK24" s="43">
        <f t="shared" si="0"/>
        <v>25244.66</v>
      </c>
    </row>
    <row r="25" spans="1:37" ht="21.75" customHeight="1">
      <c r="A25" s="21" t="s">
        <v>3</v>
      </c>
      <c r="B25" s="18" t="s">
        <v>51</v>
      </c>
      <c r="C25" s="31"/>
      <c r="D25" s="20">
        <v>17220</v>
      </c>
      <c r="E25" s="20">
        <v>17220</v>
      </c>
      <c r="F25" s="20">
        <v>17242.91</v>
      </c>
      <c r="G25" s="20">
        <v>15216</v>
      </c>
      <c r="H25" s="20">
        <v>11836</v>
      </c>
      <c r="I25" s="20">
        <v>11832</v>
      </c>
      <c r="J25" s="20">
        <f>11850.87+66.61</f>
        <v>11917.480000000001</v>
      </c>
      <c r="K25" s="20">
        <v>35568</v>
      </c>
      <c r="L25" s="20">
        <v>11830</v>
      </c>
      <c r="M25" s="27">
        <v>14248</v>
      </c>
      <c r="N25" s="27">
        <v>14286</v>
      </c>
      <c r="O25" s="27">
        <f>L25+M25+N25</f>
        <v>40364</v>
      </c>
      <c r="P25" s="27">
        <v>20155.5</v>
      </c>
      <c r="Q25" s="27">
        <v>22440.66</v>
      </c>
      <c r="R25" s="27">
        <v>15675.05</v>
      </c>
      <c r="S25" s="27">
        <f>P25+Q25+R25</f>
        <v>58271.21000000001</v>
      </c>
      <c r="T25" s="27">
        <v>15240</v>
      </c>
      <c r="U25" s="27">
        <v>15253.86</v>
      </c>
      <c r="V25" s="43">
        <f>G25+T25+U25</f>
        <v>45709.86</v>
      </c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3">
        <v>15167.99</v>
      </c>
      <c r="AH25" s="43">
        <v>15167.99</v>
      </c>
      <c r="AI25" s="43">
        <v>15167.99</v>
      </c>
      <c r="AJ25" s="43">
        <f>AG25+AH25+AI25</f>
        <v>45503.97</v>
      </c>
      <c r="AK25" s="43">
        <f t="shared" si="0"/>
        <v>91213.83</v>
      </c>
    </row>
    <row r="26" spans="1:37" ht="21.75" customHeight="1">
      <c r="A26" s="21" t="s">
        <v>41</v>
      </c>
      <c r="B26" s="18" t="s">
        <v>52</v>
      </c>
      <c r="C26" s="31"/>
      <c r="D26" s="20"/>
      <c r="E26" s="20"/>
      <c r="F26" s="20"/>
      <c r="G26" s="20">
        <v>11746.5</v>
      </c>
      <c r="H26" s="20"/>
      <c r="I26" s="20"/>
      <c r="J26" s="20"/>
      <c r="K26" s="20"/>
      <c r="L26" s="20"/>
      <c r="M26" s="27"/>
      <c r="N26" s="27"/>
      <c r="O26" s="27"/>
      <c r="P26" s="27"/>
      <c r="Q26" s="27"/>
      <c r="R26" s="27"/>
      <c r="S26" s="27"/>
      <c r="T26" s="27">
        <v>11737.5</v>
      </c>
      <c r="U26" s="27">
        <v>11757.9</v>
      </c>
      <c r="V26" s="43">
        <f>G26+T26+U26</f>
        <v>35241.9</v>
      </c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>
        <v>11694.38</v>
      </c>
      <c r="AH26" s="43">
        <v>11694.38</v>
      </c>
      <c r="AI26" s="43">
        <v>11694.38</v>
      </c>
      <c r="AJ26" s="43">
        <f>AG26+AH26+AI26</f>
        <v>35083.14</v>
      </c>
      <c r="AK26" s="43">
        <f t="shared" si="0"/>
        <v>70325.04000000001</v>
      </c>
    </row>
    <row r="27" spans="1:37" ht="15">
      <c r="A27" s="22" t="s">
        <v>4</v>
      </c>
      <c r="B27" s="22"/>
      <c r="C27" s="22"/>
      <c r="D27" s="23">
        <f aca="true" t="shared" si="1" ref="D27:L27">SUM(D22:D25)</f>
        <v>72610</v>
      </c>
      <c r="E27" s="23">
        <f t="shared" si="1"/>
        <v>72440.5</v>
      </c>
      <c r="F27" s="23">
        <f t="shared" si="1"/>
        <v>72949.5</v>
      </c>
      <c r="G27" s="23">
        <f>SUM(G22:G26)</f>
        <v>73934.5</v>
      </c>
      <c r="H27" s="23">
        <f t="shared" si="1"/>
        <v>63597.5</v>
      </c>
      <c r="I27" s="23">
        <f t="shared" si="1"/>
        <v>63502.5</v>
      </c>
      <c r="J27" s="23">
        <f t="shared" si="1"/>
        <v>63986.00000000001</v>
      </c>
      <c r="K27" s="23">
        <f t="shared" si="1"/>
        <v>190564.5</v>
      </c>
      <c r="L27" s="23">
        <f t="shared" si="1"/>
        <v>63562</v>
      </c>
      <c r="M27" s="28">
        <f aca="true" t="shared" si="2" ref="M27:S27">SUM(M22:M25)</f>
        <v>63069.5</v>
      </c>
      <c r="N27" s="28">
        <f t="shared" si="2"/>
        <v>65773</v>
      </c>
      <c r="O27" s="28">
        <f t="shared" si="2"/>
        <v>192404.5</v>
      </c>
      <c r="P27" s="28">
        <f t="shared" si="2"/>
        <v>88289.5</v>
      </c>
      <c r="Q27" s="28">
        <f t="shared" si="2"/>
        <v>94830.02</v>
      </c>
      <c r="R27" s="28">
        <f t="shared" si="2"/>
        <v>72997.48</v>
      </c>
      <c r="S27" s="28">
        <f t="shared" si="2"/>
        <v>256117</v>
      </c>
      <c r="T27" s="28">
        <f>SUM(T22:T26)</f>
        <v>73982.5</v>
      </c>
      <c r="U27" s="28">
        <f>SUM(U22:U26)</f>
        <v>74083</v>
      </c>
      <c r="V27" s="45">
        <f>SUM(V22:V26)</f>
        <v>221999.99999999997</v>
      </c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5">
        <f>SUM(AG22:AG26)</f>
        <v>73666.67</v>
      </c>
      <c r="AH27" s="45">
        <f>SUM(AH22:AH26)</f>
        <v>73666.66</v>
      </c>
      <c r="AI27" s="45">
        <f>SUM(AI22:AI26)</f>
        <v>73666.67</v>
      </c>
      <c r="AJ27" s="45">
        <f>SUM(AJ22:AJ26)</f>
        <v>221000</v>
      </c>
      <c r="AK27" s="45">
        <f t="shared" si="0"/>
        <v>443000</v>
      </c>
    </row>
    <row r="28" spans="1:21" ht="15">
      <c r="A28" s="10"/>
      <c r="B28" s="6"/>
      <c r="C28" s="6"/>
      <c r="D28" s="7"/>
      <c r="E28" s="8"/>
      <c r="F28" s="8"/>
      <c r="G28" s="8"/>
      <c r="H28" s="8"/>
      <c r="I28" s="8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</row>
    <row r="29" spans="1:21" ht="12.75">
      <c r="A29" s="10"/>
      <c r="B29" s="10"/>
      <c r="C29" s="10"/>
      <c r="D29" s="12"/>
      <c r="E29" s="12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</row>
    <row r="30" spans="1:21" ht="12.75">
      <c r="A30" s="10"/>
      <c r="B30" s="10"/>
      <c r="C30" s="10"/>
      <c r="D30" s="12"/>
      <c r="E30" s="12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</row>
    <row r="31" spans="1:21" ht="12.75">
      <c r="A31" s="14" t="s">
        <v>7</v>
      </c>
      <c r="B31" s="10"/>
      <c r="C31" s="14"/>
      <c r="D31" s="14"/>
      <c r="E31" s="14"/>
      <c r="F31" s="39" t="s">
        <v>24</v>
      </c>
      <c r="G31" s="15"/>
      <c r="H31" s="15"/>
      <c r="I31" s="15" t="s">
        <v>8</v>
      </c>
      <c r="J31" s="10"/>
      <c r="K31" s="10"/>
      <c r="L31" s="10"/>
      <c r="M31" s="29" t="s">
        <v>24</v>
      </c>
      <c r="N31" s="10"/>
      <c r="O31" s="10"/>
      <c r="P31" s="32" t="s">
        <v>24</v>
      </c>
      <c r="Q31" s="10"/>
      <c r="R31" s="10"/>
      <c r="S31" s="10"/>
      <c r="T31" s="10"/>
      <c r="U31" s="10" t="s">
        <v>24</v>
      </c>
    </row>
    <row r="32" spans="1:21" ht="12.75">
      <c r="A32" s="14" t="s">
        <v>39</v>
      </c>
      <c r="B32" s="10"/>
      <c r="C32" s="14"/>
      <c r="D32" s="14"/>
      <c r="E32" s="14"/>
      <c r="F32" s="32" t="s">
        <v>36</v>
      </c>
      <c r="G32" s="10"/>
      <c r="H32" s="10"/>
      <c r="I32" s="10"/>
      <c r="J32" s="10"/>
      <c r="K32" s="10"/>
      <c r="L32" s="10"/>
      <c r="M32" s="29" t="s">
        <v>25</v>
      </c>
      <c r="N32" s="10"/>
      <c r="O32" s="10"/>
      <c r="P32" s="32" t="s">
        <v>25</v>
      </c>
      <c r="Q32" s="10"/>
      <c r="R32" s="10"/>
      <c r="S32" s="10"/>
      <c r="T32" s="10"/>
      <c r="U32" s="10" t="s">
        <v>25</v>
      </c>
    </row>
  </sheetData>
  <sheetProtection/>
  <mergeCells count="2">
    <mergeCell ref="A13:L13"/>
    <mergeCell ref="A14:L14"/>
  </mergeCells>
  <printOptions/>
  <pageMargins left="0.75" right="0.75" top="1" bottom="1" header="0.5" footer="0.5"/>
  <pageSetup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Botosani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felixaghinitei</dc:creator>
  <cp:keywords/>
  <dc:description/>
  <cp:lastModifiedBy>Radu Marciuc</cp:lastModifiedBy>
  <cp:lastPrinted>2019-04-05T05:59:25Z</cp:lastPrinted>
  <dcterms:created xsi:type="dcterms:W3CDTF">2012-01-25T12:10:29Z</dcterms:created>
  <dcterms:modified xsi:type="dcterms:W3CDTF">2019-04-05T06:18:58Z</dcterms:modified>
  <cp:category/>
  <cp:version/>
  <cp:contentType/>
  <cp:contentStatus/>
</cp:coreProperties>
</file>